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N:\WAV Resources\Documents for Upload\JR1416 Davis WAV\"/>
    </mc:Choice>
  </mc:AlternateContent>
  <bookViews>
    <workbookView xWindow="0" yWindow="0" windowWidth="23670" windowHeight="11385"/>
  </bookViews>
  <sheets>
    <sheet name="Overall Score" sheetId="2" r:id="rId1"/>
    <sheet name="Change Type" sheetId="3" r:id="rId2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 s="1"/>
  <c r="G8" i="2" s="1"/>
  <c r="D7" i="2"/>
  <c r="E7" i="2" s="1"/>
  <c r="G7" i="2" s="1"/>
  <c r="D6" i="2"/>
  <c r="E6" i="2" s="1"/>
  <c r="G6" i="2" s="1"/>
  <c r="D5" i="2"/>
  <c r="E5" i="2" s="1"/>
  <c r="G5" i="2" s="1"/>
  <c r="G9" i="2" l="1"/>
</calcChain>
</file>

<file path=xl/sharedStrings.xml><?xml version="1.0" encoding="utf-8"?>
<sst xmlns="http://schemas.openxmlformats.org/spreadsheetml/2006/main" count="89" uniqueCount="54">
  <si>
    <t>Process</t>
  </si>
  <si>
    <t>Technology</t>
  </si>
  <si>
    <t>High</t>
  </si>
  <si>
    <t>Low</t>
  </si>
  <si>
    <t>Moderate</t>
  </si>
  <si>
    <t>Factor</t>
  </si>
  <si>
    <t>Description</t>
  </si>
  <si>
    <t>Score</t>
  </si>
  <si>
    <t>Likert</t>
  </si>
  <si>
    <t>Ind. Weighted Score</t>
  </si>
  <si>
    <t>Max Weighted Item Score</t>
  </si>
  <si>
    <t>Final Weighted Change Score</t>
  </si>
  <si>
    <t>Degree of Change</t>
  </si>
  <si>
    <t>% of change that must occur</t>
  </si>
  <si>
    <t>Complexity</t>
  </si>
  <si>
    <t>How difficult the changes will be</t>
  </si>
  <si>
    <t>Criticality</t>
  </si>
  <si>
    <t>How important this change is to the business</t>
  </si>
  <si>
    <t>Important</t>
  </si>
  <si>
    <t>Business Readiness</t>
  </si>
  <si>
    <t>How prepared the business is to tackle them</t>
  </si>
  <si>
    <t>Change Type</t>
  </si>
  <si>
    <t>Needs Threatened</t>
  </si>
  <si>
    <t>Most Likely to React</t>
  </si>
  <si>
    <t>Demographic</t>
  </si>
  <si>
    <t>Business Ecosystem</t>
  </si>
  <si>
    <t>Re-organization</t>
  </si>
  <si>
    <t>Relatedness</t>
  </si>
  <si>
    <t>Younger, Lower Seniority</t>
  </si>
  <si>
    <t>Highly Social</t>
  </si>
  <si>
    <t>Autonomy</t>
  </si>
  <si>
    <t>Older, Higher Seniority</t>
  </si>
  <si>
    <t>Highly Individual, Performance Based</t>
  </si>
  <si>
    <t>People + Culture</t>
  </si>
  <si>
    <t>Older, Average Seniority, Mid-Career</t>
  </si>
  <si>
    <t>Highly Social, Performance Based</t>
  </si>
  <si>
    <t>All</t>
  </si>
  <si>
    <t>Performance Based, Long-term Stable</t>
  </si>
  <si>
    <t>Competence</t>
  </si>
  <si>
    <t>Older</t>
  </si>
  <si>
    <t>Highly Individual, Long-term Stable, Poor Leadership, High Internal Conflict</t>
  </si>
  <si>
    <t>Type of change</t>
  </si>
  <si>
    <t>Overall Reaction</t>
  </si>
  <si>
    <t>&lt;30</t>
  </si>
  <si>
    <t>30 - 45</t>
  </si>
  <si>
    <t>&lt;45</t>
  </si>
  <si>
    <t>Capability</t>
  </si>
  <si>
    <t>Capacity</t>
  </si>
  <si>
    <t>Org Structure</t>
  </si>
  <si>
    <t>Medium</t>
  </si>
  <si>
    <t>Mandated</t>
  </si>
  <si>
    <t>Critical</t>
  </si>
  <si>
    <t>Wish</t>
  </si>
  <si>
    <t>Useful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</si>
</sst>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9" fontId="1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>
      <selection activeCell="D5" sqref="D5"/>
    </sheetView>
  </sheetViews>
  <sheetFormatPr defaultRowHeight="12.75" x14ac:dyDescent="0.2"/>
  <cols>
    <col min="1" max="1" width="18.42578125" style="1" customWidth="1"/>
    <col min="2" max="2" width="18.28515625" style="1" customWidth="1"/>
    <col min="3" max="7" width="11.140625" style="6" customWidth="1"/>
    <col min="12" max="13" width="0" hidden="1" customWidth="1"/>
  </cols>
  <sheetData>
    <row r="2" spans="1:13" ht="13.5" thickBot="1" x14ac:dyDescent="0.25"/>
    <row r="3" spans="1:13" ht="57.75" thickBot="1" x14ac:dyDescent="0.25">
      <c r="A3" s="18" t="s">
        <v>5</v>
      </c>
      <c r="B3" s="18" t="s">
        <v>6</v>
      </c>
      <c r="C3" s="20" t="s">
        <v>7</v>
      </c>
      <c r="D3" s="20" t="s">
        <v>8</v>
      </c>
      <c r="E3" s="10" t="s">
        <v>9</v>
      </c>
      <c r="F3" s="10" t="s">
        <v>10</v>
      </c>
      <c r="G3" s="10" t="s">
        <v>11</v>
      </c>
    </row>
    <row r="4" spans="1:13" ht="15" thickBot="1" x14ac:dyDescent="0.25">
      <c r="A4" s="19"/>
      <c r="B4" s="19"/>
      <c r="C4" s="21"/>
      <c r="D4" s="21"/>
      <c r="E4" s="2">
        <v>1</v>
      </c>
      <c r="F4" s="2">
        <v>1</v>
      </c>
      <c r="G4" s="2">
        <v>1</v>
      </c>
      <c r="L4" t="s">
        <v>14</v>
      </c>
      <c r="M4" t="s">
        <v>16</v>
      </c>
    </row>
    <row r="5" spans="1:13" ht="30.75" thickBot="1" x14ac:dyDescent="0.25">
      <c r="A5" s="3" t="s">
        <v>12</v>
      </c>
      <c r="B5" s="4" t="s">
        <v>13</v>
      </c>
      <c r="C5" s="7"/>
      <c r="D5" s="8" t="str">
        <f>IF(C5&lt;=25%,"1",IF(C5&lt;=50%,"2",IF(C5&lt;=75%,"3","5")))</f>
        <v>1</v>
      </c>
      <c r="E5" s="7" t="str">
        <f>IF(D5="1","25%",IF(D5="3","50%","100%"))</f>
        <v>25%</v>
      </c>
      <c r="F5" s="7">
        <v>0.2</v>
      </c>
      <c r="G5" s="17">
        <f>E5*F5</f>
        <v>0.05</v>
      </c>
      <c r="L5" t="s">
        <v>2</v>
      </c>
      <c r="M5" t="s">
        <v>50</v>
      </c>
    </row>
    <row r="6" spans="1:13" ht="30.75" thickBot="1" x14ac:dyDescent="0.25">
      <c r="A6" s="3" t="s">
        <v>14</v>
      </c>
      <c r="B6" s="4" t="s">
        <v>15</v>
      </c>
      <c r="C6" s="8"/>
      <c r="D6" s="8" t="str">
        <f>IF(C6="Low","1",IF(C6="Medium","3","5"))</f>
        <v>5</v>
      </c>
      <c r="E6" s="7" t="str">
        <f>IF(D6="1","25%",IF(D6="3","50%","100%"))</f>
        <v>100%</v>
      </c>
      <c r="F6" s="7">
        <v>0.25</v>
      </c>
      <c r="G6" s="17">
        <f>E6*F6</f>
        <v>0.25</v>
      </c>
      <c r="L6" t="s">
        <v>49</v>
      </c>
      <c r="M6" t="s">
        <v>51</v>
      </c>
    </row>
    <row r="7" spans="1:13" ht="45.75" thickBot="1" x14ac:dyDescent="0.25">
      <c r="A7" s="3" t="s">
        <v>16</v>
      </c>
      <c r="B7" s="4" t="s">
        <v>17</v>
      </c>
      <c r="C7" s="8"/>
      <c r="D7" s="8" t="str">
        <f>IF(C7="Wish","1",IF(C7="Useful","2",IF(C7="Important","3",IF(C7="Critical","4","5"))))</f>
        <v>5</v>
      </c>
      <c r="E7" s="7" t="str">
        <f>IF(D7="1","5%",IF(D7="2","25%",IF(D7="3","50%",IF(D7="4","75%","100%"))))</f>
        <v>100%</v>
      </c>
      <c r="F7" s="7">
        <v>0.3</v>
      </c>
      <c r="G7" s="17">
        <f>E7*F7</f>
        <v>0.3</v>
      </c>
      <c r="L7" t="s">
        <v>3</v>
      </c>
      <c r="M7" t="s">
        <v>18</v>
      </c>
    </row>
    <row r="8" spans="1:13" ht="45.75" thickBot="1" x14ac:dyDescent="0.25">
      <c r="A8" s="3" t="s">
        <v>19</v>
      </c>
      <c r="B8" s="4" t="s">
        <v>20</v>
      </c>
      <c r="C8" s="8"/>
      <c r="D8" s="8" t="str">
        <f>IF(C8&lt;=25%,"1",IF(C8&lt;=50%,"2",IF(C8&lt;=75%,"3","5")))</f>
        <v>1</v>
      </c>
      <c r="E8" s="7" t="str">
        <f>IF(D8="1","25%",IF(D8="3","50%","100%"))</f>
        <v>25%</v>
      </c>
      <c r="F8" s="7">
        <v>0.25</v>
      </c>
      <c r="G8" s="17">
        <f>E8*F8</f>
        <v>6.25E-2</v>
      </c>
      <c r="M8" t="s">
        <v>53</v>
      </c>
    </row>
    <row r="9" spans="1:13" ht="15.75" thickBot="1" x14ac:dyDescent="0.25">
      <c r="A9" s="5"/>
      <c r="B9" s="5"/>
      <c r="C9" s="9"/>
      <c r="D9" s="9"/>
      <c r="E9" s="9"/>
      <c r="F9" s="11"/>
      <c r="G9" s="7">
        <f>SUM(G5:G8)</f>
        <v>0.66249999999999998</v>
      </c>
      <c r="M9" t="s">
        <v>52</v>
      </c>
    </row>
  </sheetData>
  <mergeCells count="4">
    <mergeCell ref="A3:A4"/>
    <mergeCell ref="B3:B4"/>
    <mergeCell ref="C3:C4"/>
    <mergeCell ref="D3:D4"/>
  </mergeCells>
  <dataValidations count="2">
    <dataValidation type="list" allowBlank="1" showInputMessage="1" showErrorMessage="1" promptTitle="Select" prompt="Select the complexity of the change." sqref="C6">
      <formula1>$L$5:$L$7</formula1>
    </dataValidation>
    <dataValidation type="list" allowBlank="1" showInputMessage="1" showErrorMessage="1" promptTitle="Select" prompt="Select how critical it is to accomplish the changes." sqref="C7">
      <formula1>$M$5:$M$9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5" workbookViewId="0">
      <selection activeCell="D2" sqref="D2:D10"/>
    </sheetView>
  </sheetViews>
  <sheetFormatPr defaultRowHeight="12.75" x14ac:dyDescent="0.2"/>
  <cols>
    <col min="1" max="2" width="18.42578125" customWidth="1"/>
    <col min="3" max="4" width="27.28515625" customWidth="1"/>
  </cols>
  <sheetData>
    <row r="1" spans="1:5" ht="28.5" customHeight="1" thickBot="1" x14ac:dyDescent="0.25">
      <c r="A1" s="20" t="s">
        <v>21</v>
      </c>
      <c r="B1" s="20" t="s">
        <v>22</v>
      </c>
      <c r="C1" s="29" t="s">
        <v>23</v>
      </c>
      <c r="D1" s="30"/>
    </row>
    <row r="2" spans="1:5" ht="15" thickBot="1" x14ac:dyDescent="0.25">
      <c r="A2" s="21"/>
      <c r="B2" s="21"/>
      <c r="C2" s="12" t="s">
        <v>24</v>
      </c>
      <c r="D2" s="12" t="s">
        <v>25</v>
      </c>
    </row>
    <row r="3" spans="1:5" ht="15.75" thickBot="1" x14ac:dyDescent="0.25">
      <c r="A3" s="31" t="s">
        <v>26</v>
      </c>
      <c r="B3" s="13" t="s">
        <v>27</v>
      </c>
      <c r="C3" s="13" t="s">
        <v>28</v>
      </c>
      <c r="D3" s="13" t="s">
        <v>29</v>
      </c>
    </row>
    <row r="4" spans="1:5" ht="30.75" thickBot="1" x14ac:dyDescent="0.25">
      <c r="A4" s="32"/>
      <c r="B4" s="4" t="s">
        <v>30</v>
      </c>
      <c r="C4" s="4" t="s">
        <v>31</v>
      </c>
      <c r="D4" s="4" t="s">
        <v>32</v>
      </c>
    </row>
    <row r="5" spans="1:5" ht="30.75" thickBot="1" x14ac:dyDescent="0.25">
      <c r="A5" s="33" t="s">
        <v>33</v>
      </c>
      <c r="B5" s="4" t="s">
        <v>27</v>
      </c>
      <c r="C5" s="4" t="s">
        <v>34</v>
      </c>
      <c r="D5" s="4" t="s">
        <v>35</v>
      </c>
    </row>
    <row r="6" spans="1:5" ht="30.75" thickBot="1" x14ac:dyDescent="0.25">
      <c r="A6" s="34"/>
      <c r="B6" s="4" t="s">
        <v>30</v>
      </c>
      <c r="C6" s="4" t="s">
        <v>34</v>
      </c>
      <c r="D6" s="4" t="s">
        <v>32</v>
      </c>
    </row>
    <row r="7" spans="1:5" ht="15.75" thickBot="1" x14ac:dyDescent="0.25">
      <c r="A7" s="33" t="s">
        <v>0</v>
      </c>
      <c r="B7" s="4" t="s">
        <v>27</v>
      </c>
      <c r="C7" s="4" t="s">
        <v>36</v>
      </c>
      <c r="D7" s="4" t="s">
        <v>29</v>
      </c>
    </row>
    <row r="8" spans="1:5" ht="30.75" thickBot="1" x14ac:dyDescent="0.25">
      <c r="A8" s="35"/>
      <c r="B8" s="4" t="s">
        <v>30</v>
      </c>
      <c r="C8" s="4" t="s">
        <v>34</v>
      </c>
      <c r="D8" s="4" t="s">
        <v>37</v>
      </c>
    </row>
    <row r="9" spans="1:5" ht="30.75" thickBot="1" x14ac:dyDescent="0.25">
      <c r="A9" s="34"/>
      <c r="B9" s="4" t="s">
        <v>38</v>
      </c>
      <c r="C9" s="4" t="s">
        <v>39</v>
      </c>
      <c r="D9" s="4" t="s">
        <v>37</v>
      </c>
    </row>
    <row r="10" spans="1:5" ht="45.75" thickBot="1" x14ac:dyDescent="0.25">
      <c r="A10" s="3" t="s">
        <v>1</v>
      </c>
      <c r="B10" s="4" t="s">
        <v>38</v>
      </c>
      <c r="C10" s="4" t="s">
        <v>34</v>
      </c>
      <c r="D10" s="4" t="s">
        <v>40</v>
      </c>
    </row>
    <row r="12" spans="1:5" ht="13.5" thickBot="1" x14ac:dyDescent="0.25"/>
    <row r="13" spans="1:5" ht="15" thickBot="1" x14ac:dyDescent="0.25">
      <c r="A13" s="22" t="s">
        <v>41</v>
      </c>
      <c r="B13" s="24" t="s">
        <v>24</v>
      </c>
      <c r="C13" s="25"/>
      <c r="D13" s="26"/>
      <c r="E13" s="27" t="s">
        <v>42</v>
      </c>
    </row>
    <row r="14" spans="1:5" ht="15" thickBot="1" x14ac:dyDescent="0.25">
      <c r="A14" s="23"/>
      <c r="B14" s="14" t="s">
        <v>43</v>
      </c>
      <c r="C14" s="14" t="s">
        <v>44</v>
      </c>
      <c r="D14" s="14" t="s">
        <v>45</v>
      </c>
      <c r="E14" s="28"/>
    </row>
    <row r="15" spans="1:5" ht="15.75" thickBot="1" x14ac:dyDescent="0.25">
      <c r="A15" s="15" t="s">
        <v>46</v>
      </c>
      <c r="B15" s="16" t="s">
        <v>3</v>
      </c>
      <c r="C15" s="16" t="s">
        <v>2</v>
      </c>
      <c r="D15" s="16" t="s">
        <v>2</v>
      </c>
      <c r="E15" s="16" t="s">
        <v>2</v>
      </c>
    </row>
    <row r="16" spans="1:5" ht="15.75" thickBot="1" x14ac:dyDescent="0.25">
      <c r="A16" s="15" t="s">
        <v>47</v>
      </c>
      <c r="B16" s="16" t="s">
        <v>2</v>
      </c>
      <c r="C16" s="16" t="s">
        <v>4</v>
      </c>
      <c r="D16" s="16" t="s">
        <v>2</v>
      </c>
      <c r="E16" s="16" t="s">
        <v>2</v>
      </c>
    </row>
    <row r="17" spans="1:5" ht="15.75" thickBot="1" x14ac:dyDescent="0.25">
      <c r="A17" s="15" t="s">
        <v>48</v>
      </c>
      <c r="B17" s="16" t="s">
        <v>2</v>
      </c>
      <c r="C17" s="16" t="s">
        <v>4</v>
      </c>
      <c r="D17" s="16" t="s">
        <v>4</v>
      </c>
      <c r="E17" s="16" t="s">
        <v>4</v>
      </c>
    </row>
    <row r="18" spans="1:5" ht="15.75" thickBot="1" x14ac:dyDescent="0.25">
      <c r="A18" s="15" t="s">
        <v>0</v>
      </c>
      <c r="B18" s="16" t="s">
        <v>4</v>
      </c>
      <c r="C18" s="16" t="s">
        <v>2</v>
      </c>
      <c r="D18" s="16" t="s">
        <v>2</v>
      </c>
      <c r="E18" s="16" t="s">
        <v>2</v>
      </c>
    </row>
    <row r="19" spans="1:5" ht="15.75" thickBot="1" x14ac:dyDescent="0.25">
      <c r="A19" s="15" t="s">
        <v>1</v>
      </c>
      <c r="B19" s="16" t="s">
        <v>3</v>
      </c>
      <c r="C19" s="16" t="s">
        <v>4</v>
      </c>
      <c r="D19" s="16" t="s">
        <v>2</v>
      </c>
      <c r="E19" s="16" t="s">
        <v>4</v>
      </c>
    </row>
  </sheetData>
  <mergeCells count="9">
    <mergeCell ref="A13:A14"/>
    <mergeCell ref="B13:D13"/>
    <mergeCell ref="E13:E14"/>
    <mergeCell ref="A1:A2"/>
    <mergeCell ref="B1:B2"/>
    <mergeCell ref="C1:D1"/>
    <mergeCell ref="A3:A4"/>
    <mergeCell ref="A5:A6"/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Score</vt:lpstr>
      <vt:lpstr>Change Type</vt:lpstr>
    </vt:vector>
  </TitlesOfParts>
  <Company>Deloitte.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Barbara (CA - Toronto)</dc:creator>
  <cp:lastModifiedBy>Steve Buda</cp:lastModifiedBy>
  <dcterms:created xsi:type="dcterms:W3CDTF">2016-02-26T15:54:16Z</dcterms:created>
  <dcterms:modified xsi:type="dcterms:W3CDTF">2017-06-09T17:38:11Z</dcterms:modified>
</cp:coreProperties>
</file>